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etitors" sheetId="1" state="visible" r:id="rId3"/>
    <sheet name="Check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<sst xmlns="http://schemas.openxmlformats.org/spreadsheetml/2006/main" count="29" uniqueCount="29">
  <si>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Competitor Comparison: Fictional Home-Battery Installers</t>
  </si>
  <si>
    <t xml:space="preserve">AA Deal Desk | Invented companies and figures. Blue cells are inputs; scores and ranks are formulas. Weights can be changed.</t>
  </si>
  <si>
    <t xml:space="preserve">Company</t>
  </si>
  <si>
    <t xml:space="preserve">Price / kWh</t>
  </si>
  <si>
    <t xml:space="preserve">Warranty (yrs)</t>
  </si>
  <si>
    <t xml:space="preserve">Install time (days)</t>
  </si>
  <si>
    <t xml:space="preserve">Review score</t>
  </si>
  <si>
    <t xml:space="preserve">Service area (states)</t>
  </si>
  <si>
    <t xml:space="preserve">Weighted score</t>
  </si>
  <si>
    <t xml:space="preserve">SunNest Energy</t>
  </si>
  <si>
    <t xml:space="preserve">VoltHaus</t>
  </si>
  <si>
    <t xml:space="preserve">GridLeaf</t>
  </si>
  <si>
    <t xml:space="preserve">PowerPorch</t>
  </si>
  <si>
    <t xml:space="preserve">NorthCell</t>
  </si>
  <si>
    <t xml:space="preserve">Weights (add to 100%)</t>
  </si>
  <si>
    <t xml:space="preserve">Price (lower is better)</t>
  </si>
  <si>
    <t xml:space="preserve">Warranty</t>
  </si>
  <si>
    <t xml:space="preserve">Install time (lower is better)</t>
  </si>
  <si>
    <t xml:space="preserve">Reviews</t>
  </si>
  <si>
    <t xml:space="preserve">Service area</t>
  </si>
  <si>
    <t xml:space="preserve">Total weight</t>
  </si>
  <si>
    <t xml:space="preserve">Method: each measure is scaled 0 to 100 between the best and worst competitor, then weighted. A high score is not a verdict, it is a way to compare.</t>
  </si>
  <si>
    <t xml:space="preserve">Model Checks</t>
  </si>
  <si>
    <t xml:space="preserve">AA Deal Desk | Every check should show OK. A failed check means a number on another sheet does not tie.</t>
  </si>
  <si>
    <t xml:space="preserve">Check</t>
  </si>
  <si>
    <t xml:space="preserve">Difference</t>
  </si>
  <si>
    <t xml:space="preserve">Status</t>
  </si>
  <si>
    <t xml:space="preserve">Weights add to 100%</t>
  </si>
  <si>
    <t xml:space="preserve">Overall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</si>
</sst>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"/>
    <numFmt numFmtId="166" formatCode="0"/>
    <numFmt numFmtId="167" formatCode="0.0"/>
    <numFmt numFmtId="168" formatCode="0%"/>
    <numFmt numFmtId="169" formatCode="#,##0;\(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A2E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A2E"/>
        <bgColor rgb="FF000000"/>
      </patternFill>
    </fill>
    <fill>
      <patternFill patternType="solid">
        <fgColor rgb="FFFFF4C2"/>
        <bgColor rgb="FFFFFF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B1A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3"/>
    <col collapsed="false" customWidth="true" hidden="false" outlineLevel="0" max="4" min="4" style="0" width="14"/>
    <col collapsed="false" customWidth="true" hidden="false" outlineLevel="0" max="6" min="5" style="0" width="13"/>
    <col collapsed="false" customWidth="true" hidden="false" outlineLevel="0" max="7" min="7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customFormat="false" ht="15" hidden="false" customHeight="false" outlineLevel="0" collapsed="false">
      <c r="A5" s="5" t="s">
        <v>9</v>
      </c>
      <c r="B5" s="6" t="n">
        <v>980</v>
      </c>
      <c r="C5" s="7" t="n">
        <v>12</v>
      </c>
      <c r="D5" s="7" t="n">
        <v>3</v>
      </c>
      <c r="E5" s="8" t="n">
        <v>4.6</v>
      </c>
      <c r="F5" s="7" t="n">
        <v>9</v>
      </c>
      <c r="G5" s="9" t="n">
        <f aca="false">100*($B$13*(MAX($B$5:$B$9)-B5)/(MAX($B$5:$B$9)-MIN($B$5:$B$9))+$B$14*(C5-MIN($C$5:$C$9))/(MAX($C$5:$C$9)-MIN($C$5:$C$9))+$B$15*(MAX($D$5:$D$9)-D5)/(MAX($D$5:$D$9)-MIN($D$5:$D$9))+$B$16*(E5-MIN($E$5:$E$9))/(MAX($E$5:$E$9)-MIN($E$5:$E$9))+$B$17*(F5-MIN($F$5:$F$9))/(MAX($F$5:$F$9)-MIN($F$5:$F$9)))</f>
        <v>61.9426877470356</v>
      </c>
    </row>
    <row r="6" customFormat="false" ht="15" hidden="false" customHeight="false" outlineLevel="0" collapsed="false">
      <c r="A6" s="5" t="s">
        <v>10</v>
      </c>
      <c r="B6" s="6" t="n">
        <v>1120</v>
      </c>
      <c r="C6" s="7" t="n">
        <v>15</v>
      </c>
      <c r="D6" s="7" t="n">
        <v>2</v>
      </c>
      <c r="E6" s="8" t="n">
        <v>4.4</v>
      </c>
      <c r="F6" s="7" t="n">
        <v>5</v>
      </c>
      <c r="G6" s="9" t="n">
        <f aca="false">100*($B$13*(MAX($B$5:$B$9)-B6)/(MAX($B$5:$B$9)-MIN($B$5:$B$9))+$B$14*(C6-MIN($C$5:$C$9))/(MAX($C$5:$C$9)-MIN($C$5:$C$9))+$B$15*(MAX($D$5:$D$9)-D6)/(MAX($D$5:$D$9)-MIN($D$5:$D$9))+$B$16*(E6-MIN($E$5:$E$9))/(MAX($E$5:$E$9)-MIN($E$5:$E$9))+$B$17*(F6-MIN($F$5:$F$9))/(MAX($F$5:$F$9)-MIN($F$5:$F$9)))</f>
        <v>50.2272727272727</v>
      </c>
    </row>
    <row r="7" customFormat="false" ht="15" hidden="false" customHeight="false" outlineLevel="0" collapsed="false">
      <c r="A7" s="5" t="s">
        <v>11</v>
      </c>
      <c r="B7" s="6" t="n">
        <v>890</v>
      </c>
      <c r="C7" s="7" t="n">
        <v>10</v>
      </c>
      <c r="D7" s="7" t="n">
        <v>5</v>
      </c>
      <c r="E7" s="8" t="n">
        <v>3.9</v>
      </c>
      <c r="F7" s="7" t="n">
        <v>14</v>
      </c>
      <c r="G7" s="9" t="n">
        <f aca="false">100*($B$13*(MAX($B$5:$B$9)-B7)/(MAX($B$5:$B$9)-MIN($B$5:$B$9))+$B$14*(C7-MIN($C$5:$C$9))/(MAX($C$5:$C$9)-MIN($C$5:$C$9))+$B$15*(MAX($D$5:$D$9)-D7)/(MAX($D$5:$D$9)-MIN($D$5:$D$9))+$B$16*(E7-MIN($E$5:$E$9))/(MAX($E$5:$E$9)-MIN($E$5:$E$9))+$B$17*(F7-MIN($F$5:$F$9))/(MAX($F$5:$F$9)-MIN($F$5:$F$9)))</f>
        <v>45</v>
      </c>
    </row>
    <row r="8" customFormat="false" ht="15" hidden="false" customHeight="false" outlineLevel="0" collapsed="false">
      <c r="A8" s="5" t="s">
        <v>12</v>
      </c>
      <c r="B8" s="6" t="n">
        <v>1050</v>
      </c>
      <c r="C8" s="7" t="n">
        <v>12</v>
      </c>
      <c r="D8" s="7" t="n">
        <v>4</v>
      </c>
      <c r="E8" s="8" t="n">
        <v>4.7</v>
      </c>
      <c r="F8" s="7" t="n">
        <v>3</v>
      </c>
      <c r="G8" s="9" t="n">
        <f aca="false">100*($B$13*(MAX($B$5:$B$9)-B8)/(MAX($B$5:$B$9)-MIN($B$5:$B$9))+$B$14*(C8-MIN($C$5:$C$9))/(MAX($C$5:$C$9)-MIN($C$5:$C$9))+$B$15*(MAX($D$5:$D$9)-D8)/(MAX($D$5:$D$9)-MIN($D$5:$D$9))+$B$16*(E8-MIN($E$5:$E$9))/(MAX($E$5:$E$9)-MIN($E$5:$E$9))+$B$17*(F8-MIN($F$5:$F$9))/(MAX($F$5:$F$9)-MIN($F$5:$F$9)))</f>
        <v>42.1304347826087</v>
      </c>
    </row>
    <row r="9" customFormat="false" ht="15" hidden="false" customHeight="false" outlineLevel="0" collapsed="false">
      <c r="A9" s="5" t="s">
        <v>13</v>
      </c>
      <c r="B9" s="6" t="n">
        <v>940</v>
      </c>
      <c r="C9" s="7" t="n">
        <v>10</v>
      </c>
      <c r="D9" s="7" t="n">
        <v>3</v>
      </c>
      <c r="E9" s="8" t="n">
        <v>4.1</v>
      </c>
      <c r="F9" s="7" t="n">
        <v>7</v>
      </c>
      <c r="G9" s="9" t="n">
        <f aca="false">100*($B$13*(MAX($B$5:$B$9)-B9)/(MAX($B$5:$B$9)-MIN($B$5:$B$9))+$B$14*(C9-MIN($C$5:$C$9))/(MAX($C$5:$C$9)-MIN($C$5:$C$9))+$B$15*(MAX($D$5:$D$9)-D9)/(MAX($D$5:$D$9)-MIN($D$5:$D$9))+$B$16*(E9-MIN($E$5:$E$9))/(MAX($E$5:$E$9)-MIN($E$5:$E$9))+$B$17*(F9-MIN($F$5:$F$9))/(MAX($F$5:$F$9)-MIN($F$5:$F$9)))</f>
        <v>43.9328063241107</v>
      </c>
    </row>
    <row r="12" customFormat="false" ht="15" hidden="false" customHeight="false" outlineLevel="0" collapsed="false">
      <c r="A12" s="10" t="s">
        <v>14</v>
      </c>
    </row>
    <row r="13" customFormat="false" ht="15" hidden="false" customHeight="false" outlineLevel="0" collapsed="false">
      <c r="A13" s="5" t="s">
        <v>15</v>
      </c>
      <c r="B13" s="11" t="n">
        <v>0.3</v>
      </c>
    </row>
    <row r="14" customFormat="false" ht="15" hidden="false" customHeight="false" outlineLevel="0" collapsed="false">
      <c r="A14" s="5" t="s">
        <v>16</v>
      </c>
      <c r="B14" s="11" t="n">
        <v>0.2</v>
      </c>
    </row>
    <row r="15" customFormat="false" ht="15" hidden="false" customHeight="false" outlineLevel="0" collapsed="false">
      <c r="A15" s="5" t="s">
        <v>17</v>
      </c>
      <c r="B15" s="11" t="n">
        <v>0.15</v>
      </c>
    </row>
    <row r="16" customFormat="false" ht="15" hidden="false" customHeight="false" outlineLevel="0" collapsed="false">
      <c r="A16" s="5" t="s">
        <v>18</v>
      </c>
      <c r="B16" s="11" t="n">
        <v>0.2</v>
      </c>
    </row>
    <row r="17" customFormat="false" ht="15" hidden="false" customHeight="false" outlineLevel="0" collapsed="false">
      <c r="A17" s="5" t="s">
        <v>19</v>
      </c>
      <c r="B17" s="11" t="n">
        <v>0.15</v>
      </c>
    </row>
    <row r="18" customFormat="false" ht="15" hidden="false" customHeight="false" outlineLevel="0" collapsed="false">
      <c r="A18" s="10" t="s">
        <v>20</v>
      </c>
      <c r="B18" s="12" t="n">
        <f aca="false">SUM(B13:B17)</f>
        <v>1</v>
      </c>
    </row>
    <row r="20" customFormat="false" ht="15" hidden="false" customHeight="false" outlineLevel="0" collapsed="false">
      <c r="A20" s="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Fictional market and companies, invented figures.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6"/>
    <col collapsed="false" customWidth="true" hidden="false" outlineLevel="0" max="3" min="3" style="0" width="12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15" hidden="false" customHeight="false" outlineLevel="0" collapsed="false">
      <c r="A4" s="3" t="s">
        <v>24</v>
      </c>
      <c r="B4" s="4" t="s">
        <v>25</v>
      </c>
      <c r="C4" s="4" t="s">
        <v>26</v>
      </c>
    </row>
    <row r="5" customFormat="false" ht="15" hidden="false" customHeight="false" outlineLevel="0" collapsed="false">
      <c r="A5" s="5" t="s">
        <v>27</v>
      </c>
      <c r="B5" s="13" t="n">
        <f aca="false">ROUND(Competitors!B18-1,6)</f>
        <v>0</v>
      </c>
      <c r="C5" s="14" t="str">
        <f aca="false">IF(B5=0,"OK","CHECK")</f>
        <v>OK</v>
      </c>
    </row>
    <row r="7" customFormat="false" ht="15" hidden="false" customHeight="false" outlineLevel="0" collapsed="false">
      <c r="A7" s="15" t="s">
        <v>28</v>
      </c>
      <c r="B7" s="16" t="str">
        <f aca="false">IF(COUNTIF(C5:C5,"OK")=1,"ALL CHECKS PASS","REVIEW CHECKS")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Fictional market and companies, invented figures.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2026-10-23T20:04:14Z</dcterms:created>
  <dc:creator>openpyxl</dc:creator>
  <dc:description/>
  <dc:language>en-US</dc:language>
  <cp:lastModifiedBy/>
  <dcterms:modified xsi:type="dcterms:W3CDTF">2026-10-23T20:04:14Z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